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840" tabRatio="818"/>
  </bookViews>
  <sheets>
    <sheet name="工事費内訳書" sheetId="59" r:id="rId1"/>
  </sheets>
  <definedNames>
    <definedName name="_xlnm.Print_Titles">#REF!</definedName>
    <definedName name="項目001">#REF!</definedName>
    <definedName name="工事番号">#REF!</definedName>
    <definedName name="項目002">#REF!</definedName>
    <definedName name="項目003">#REF!</definedName>
    <definedName name="内訳書工事価格総計">#REF!</definedName>
    <definedName name="内訳書工事価格通番" localSheetId="0">工事費内訳書!$I$99</definedName>
    <definedName name="_xlnm.Print_Area" localSheetId="0">工事費内訳書!$A$1:$G$99</definedName>
    <definedName name="工事価格総計" localSheetId="0">#REF!</definedName>
    <definedName name="_xlnm.Print_Titles" localSheetId="0">工事費内訳書!$9:$9</definedName>
    <definedName name="工事名" localSheetId="0">工事費内訳書!$B$8</definedName>
    <definedName name="内訳書工事価格総計名称" localSheetId="0">#REF!</definedName>
    <definedName name="内訳書工事価格" localSheetId="0">工事費内訳書!$G$99</definedName>
    <definedName name="内訳書工事価格総計" localSheetId="0">#REF!</definedName>
    <definedName name="内訳書工事価格総計通番" localSheetId="0">#REF!</definedName>
    <definedName name="内訳書直接工事費総計" localSheetId="0">#REF!</definedName>
    <definedName name="内訳書直接工事費総計通番" localSheetId="0">#REF!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<sst xmlns="http://schemas.openxmlformats.org/spreadsheetml/2006/main" xmlns:r="http://schemas.openxmlformats.org/officeDocument/2006/relationships" count="104" uniqueCount="104">
  <si>
    <t>住　　　　所</t>
  </si>
  <si>
    <t>数量</t>
  </si>
  <si>
    <t>伐採費（雑木）
_x000d_小計1本</t>
  </si>
  <si>
    <t>スギ　伐採費
_x000d_胸高直径　36cm</t>
  </si>
  <si>
    <t>型枠工（放水路）
_x000d_</t>
  </si>
  <si>
    <t>商号又は名称</t>
  </si>
  <si>
    <t>コンクリート谷止工
_x000d_</t>
  </si>
  <si>
    <t>ヒノキ　伐採費
_x000d_胸高直径　24cm</t>
  </si>
  <si>
    <t>代 表 者 名</t>
  </si>
  <si>
    <t>台</t>
  </si>
  <si>
    <t>Ｒ７三林　予防治山　東みよし町増川　渓間工事（担い手確保型）</t>
  </si>
  <si>
    <t>工 事 名</t>
  </si>
  <si>
    <t>工事費内訳書</t>
  </si>
  <si>
    <t>ヒノキ　伐採費
_x000d_胸高直径　18cm</t>
  </si>
  <si>
    <t>金額（単位：円）</t>
  </si>
  <si>
    <t>単位</t>
  </si>
  <si>
    <t>ヒノキ　伐採費
_x000d_胸高直径　14cm</t>
  </si>
  <si>
    <t>枚</t>
  </si>
  <si>
    <t>ｍ</t>
  </si>
  <si>
    <t>工事区分・工種・種別・細別</t>
  </si>
  <si>
    <t>通し番号</t>
  </si>
  <si>
    <t>レベル</t>
  </si>
  <si>
    <t>ヒノキ　伐採費
_x000d_胸高直径　13cm</t>
  </si>
  <si>
    <t>工事原価
_x000d_</t>
  </si>
  <si>
    <t>式</t>
  </si>
  <si>
    <t>雑木　伐採費
_x000d_胸高直径　23cm</t>
  </si>
  <si>
    <t>本</t>
  </si>
  <si>
    <t>直接工事費
_x000d_</t>
  </si>
  <si>
    <t>直接工事費(諸経費対象)
_x000d_</t>
  </si>
  <si>
    <t>裏石積工（間詰）
_x000d_t=15cm 割栗石80～150mm BB18-8-40 W/C≦60%</t>
  </si>
  <si>
    <t>スギ　伐採費
_x000d_胸高直径　32cm</t>
  </si>
  <si>
    <t>渓間工
_x000d_</t>
  </si>
  <si>
    <t>堤名板取付工
_x000d_</t>
  </si>
  <si>
    <t>治山土工
_x000d_</t>
  </si>
  <si>
    <t>スギ　伐採費
_x000d_胸高直径　12cm</t>
  </si>
  <si>
    <t>作業土工
_x000d_</t>
  </si>
  <si>
    <t>伐採費（ヒノキ）
_x000d_小計24本</t>
  </si>
  <si>
    <t>掘削（土砂）
_x000d_礫質土</t>
  </si>
  <si>
    <t>スギ　伐採費
_x000d_胸高直径　18cm</t>
  </si>
  <si>
    <t>m3</t>
  </si>
  <si>
    <t>掘削（岩石）
_x000d_軟岩IB</t>
  </si>
  <si>
    <t>岩盤掘削面整形・岩盤清掃
_x000d_岩盤掘削面整形</t>
  </si>
  <si>
    <t>スギ　伐採費
_x000d_胸高直径　17cm</t>
  </si>
  <si>
    <t>㎡</t>
  </si>
  <si>
    <t>治山ダム工
_x000d_</t>
  </si>
  <si>
    <t>コンクリート工（本堤）
_x000d_BB18-8-40　W/C≦60％</t>
  </si>
  <si>
    <t>型枠工（本堤）
_x000d_</t>
  </si>
  <si>
    <t>ケーブルクレーン資材運搬
根株</t>
    <rPh sb="13" eb="15">
      <t>ネカブ</t>
    </rPh>
    <phoneticPr fontId="4"/>
  </si>
  <si>
    <t>角材式残存型枠工
_x000d_</t>
  </si>
  <si>
    <t>足場工
_x000d_</t>
  </si>
  <si>
    <t>伐採費（スギ）
_x000d_小計13本</t>
  </si>
  <si>
    <t>間詰工
_x000d_</t>
  </si>
  <si>
    <t>ヒノキ　伐採費
_x000d_胸高直径　28cm</t>
  </si>
  <si>
    <t>コンクリート（間詰）
_x000d_BB18-8-40　W/C≦60％</t>
  </si>
  <si>
    <t>渓間工付属物設置工
_x000d_</t>
  </si>
  <si>
    <t>点検施設工
_x000d_</t>
  </si>
  <si>
    <t>ヒノキ　伐採費
_x000d_胸高直径　25cm</t>
  </si>
  <si>
    <t>支障木処理工
_x000d_</t>
  </si>
  <si>
    <t>スギ　伐採費
_x000d_胸高直径　16cm</t>
  </si>
  <si>
    <t>スギ　伐採費
_x000d_胸高直径　37cm</t>
  </si>
  <si>
    <t>スギ　伐採費
_x000d_胸高直径　38cm</t>
  </si>
  <si>
    <t>スギ　伐採費
_x000d_胸高直径　40cm</t>
  </si>
  <si>
    <t>スギ　伐採費
_x000d_胸高直径　42cm</t>
  </si>
  <si>
    <t>スギ　伐採費
_x000d_胸高直径　45cm</t>
  </si>
  <si>
    <t>スギ　伐採費
_x000d_胸高直径　49cm</t>
  </si>
  <si>
    <t>ヒノキ　伐採費
_x000d_胸高直径　19cm</t>
  </si>
  <si>
    <t>ヒノキ　伐採費
_x000d_胸高直径　15cm</t>
  </si>
  <si>
    <t>ヒノキ　伐採費
_x000d_胸高直径　17cm</t>
  </si>
  <si>
    <t>ヒノキ　伐採費
_x000d_胸高直径　20cm</t>
  </si>
  <si>
    <t>ヒノキ　伐採費
_x000d_胸高直径　29cm</t>
  </si>
  <si>
    <t>ヒノキ　伐採費
_x000d_胸高直径　31cm</t>
  </si>
  <si>
    <t>ヒノキ　伐採費
_x000d_胸高直径　32cm</t>
  </si>
  <si>
    <t>ヒノキ　伐採費
_x000d_胸高直径　33cm</t>
  </si>
  <si>
    <t>根株処理
_x000d_</t>
  </si>
  <si>
    <t>仮設工
_x000d_</t>
  </si>
  <si>
    <t>運搬設備工
_x000d_</t>
  </si>
  <si>
    <t>基</t>
  </si>
  <si>
    <t>仮水路工
_x000d_</t>
  </si>
  <si>
    <t>間接工事費
_x000d_</t>
  </si>
  <si>
    <t>共通仮設費
_x000d_</t>
  </si>
  <si>
    <t>共通仮設費（率計上）
_x000d_</t>
  </si>
  <si>
    <t>運搬費
_x000d_</t>
  </si>
  <si>
    <t>安全費
_x000d_</t>
  </si>
  <si>
    <t>雨量計設置
_x000d_</t>
  </si>
  <si>
    <t>雨量計観測
_x000d_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</si>
  <si>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</si>
  <si>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</si>
  <si>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</si>
  <si>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</si>
  <si>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</si>
  <si>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</si>
  <si>
    <t>水平打継目鉄筋
φ22mm</t>
  </si>
  <si>
    <t>円形型枠（紙製）
内径300mm 厚5.3mm 長4000mm</t>
  </si>
  <si>
    <t xml:space="preserve">型枠工（間詰）
</t>
  </si>
  <si>
    <t>ネームプレート（ｱﾙﾐﾆｳﾑ軽合金鋳造製）
A型(横40cm×縦30cm×1cm)堤名板用</t>
  </si>
  <si>
    <t>昇降ステップ
300×19</t>
  </si>
  <si>
    <t xml:space="preserve">処分費
根株
</t>
    <rPh sb="4" eb="6">
      <t>ネカブ</t>
    </rPh>
    <phoneticPr fontId="4"/>
  </si>
  <si>
    <t xml:space="preserve">機械運搬
根株
</t>
    <rPh sb="5" eb="7">
      <t>ネカブ</t>
    </rPh>
    <phoneticPr fontId="4"/>
  </si>
  <si>
    <t>ケーブルクレーン架設･撤去</t>
  </si>
  <si>
    <t xml:space="preserve">ウインチベース架設・撤去
</t>
  </si>
  <si>
    <t xml:space="preserve">アンカー架設・撤去
</t>
  </si>
  <si>
    <t>排水管敷設・撤去
φ300mm</t>
  </si>
  <si>
    <t xml:space="preserve">土工機械解体・組立
最大部品重量　3t未満
</t>
    <rPh sb="10" eb="16">
      <t>サイダイブヒンジュウリョウ</t>
    </rPh>
    <rPh sb="19" eb="21">
      <t>ミマン</t>
    </rPh>
    <phoneticPr fontId="4"/>
  </si>
  <si>
    <t xml:space="preserve">安全費
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</si>
</sst>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#,###,##0"/>
    <numFmt numFmtId="177" formatCode="[$-411]ggge&quot;年&quot;m&quot;月&quot;d&quot;日&quot;;@"/>
    <numFmt numFmtId="178" formatCode="#,###,###,###,##0_ "/>
  </numFmts>
  <fonts count="7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0"/>
      <color auto="1"/>
      <name val="ＭＳ 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4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>
      <alignment vertical="center"/>
    </xf>
    <xf numFmtId="0" fontId="2" fillId="0" borderId="0">
      <alignment vertical="center"/>
    </xf>
    <xf numFmtId="0" fontId="1" fillId="0" borderId="0"/>
    <xf numFmtId="0" fontId="3" fillId="0" borderId="0"/>
  </cellStyleXfs>
  <cellXfs count="32">
    <xf numFmtId="0" fontId="0" fillId="0" borderId="0" xfId="0"/>
    <xf numFmtId="0" fontId="0" fillId="0" borderId="0" xfId="0" applyProtection="1"/>
    <xf numFmtId="0" fontId="5" fillId="0" borderId="0" xfId="5" applyFont="1" applyProtection="1"/>
    <xf numFmtId="49" fontId="5" fillId="0" borderId="0" xfId="5" applyNumberFormat="1" applyFont="1" applyAlignment="1" applyProtection="1">
      <alignment horizontal="left" vertical="center"/>
    </xf>
    <xf numFmtId="0" fontId="2" fillId="0" borderId="0" xfId="3" applyProtection="1">
      <alignment vertical="center"/>
    </xf>
    <xf numFmtId="49" fontId="6" fillId="0" borderId="0" xfId="5" applyNumberFormat="1" applyFont="1" applyAlignment="1" applyProtection="1">
      <alignment horizontal="center" vertical="top"/>
    </xf>
    <xf numFmtId="49" fontId="5" fillId="0" borderId="1" xfId="5" applyNumberFormat="1" applyFont="1" applyBorder="1" applyAlignment="1" applyProtection="1">
      <alignment horizontal="center" vertical="center"/>
    </xf>
    <xf numFmtId="49" fontId="5" fillId="0" borderId="2" xfId="5" applyNumberFormat="1" applyFont="1" applyBorder="1" applyAlignment="1" applyProtection="1">
      <alignment vertical="top" wrapText="1"/>
    </xf>
    <xf numFmtId="49" fontId="5" fillId="0" borderId="3" xfId="5" applyNumberFormat="1" applyFont="1" applyBorder="1" applyAlignment="1" applyProtection="1">
      <alignment vertical="top" wrapText="1"/>
    </xf>
    <xf numFmtId="49" fontId="5" fillId="0" borderId="4" xfId="5" applyNumberFormat="1" applyFont="1" applyBorder="1" applyAlignment="1" applyProtection="1">
      <alignment vertical="top"/>
    </xf>
    <xf numFmtId="49" fontId="5" fillId="0" borderId="5" xfId="5" applyNumberFormat="1" applyFont="1" applyBorder="1" applyAlignment="1" applyProtection="1">
      <alignment horizontal="center" vertical="center"/>
    </xf>
    <xf numFmtId="49" fontId="5" fillId="0" borderId="6" xfId="5" applyNumberFormat="1" applyFont="1" applyBorder="1" applyAlignment="1" applyProtection="1">
      <alignment vertical="top" wrapText="1"/>
    </xf>
    <xf numFmtId="49" fontId="5" fillId="0" borderId="7" xfId="5" applyNumberFormat="1" applyFont="1" applyBorder="1" applyAlignment="1" applyProtection="1">
      <alignment vertical="top" wrapText="1"/>
    </xf>
    <xf numFmtId="49" fontId="5" fillId="0" borderId="8" xfId="5" applyNumberFormat="1" applyFont="1" applyBorder="1" applyAlignment="1" applyProtection="1">
      <alignment vertical="top"/>
    </xf>
    <xf numFmtId="49" fontId="5" fillId="0" borderId="9" xfId="5" applyNumberFormat="1" applyFont="1" applyBorder="1" applyAlignment="1" applyProtection="1">
      <alignment horizontal="center" vertical="center"/>
    </xf>
    <xf numFmtId="49" fontId="5" fillId="0" borderId="10" xfId="5" applyNumberFormat="1" applyFont="1" applyBorder="1" applyAlignment="1" applyProtection="1">
      <alignment vertical="top" wrapText="1"/>
    </xf>
    <xf numFmtId="49" fontId="5" fillId="0" borderId="11" xfId="5" applyNumberFormat="1" applyFont="1" applyBorder="1" applyAlignment="1" applyProtection="1">
      <alignment vertical="top" wrapText="1"/>
    </xf>
    <xf numFmtId="49" fontId="5" fillId="0" borderId="12" xfId="5" applyNumberFormat="1" applyFont="1" applyBorder="1" applyAlignment="1" applyProtection="1">
      <alignment vertical="top"/>
    </xf>
    <xf numFmtId="49" fontId="5" fillId="0" borderId="0" xfId="5" applyNumberFormat="1" applyFont="1" applyAlignment="1" applyProtection="1">
      <alignment horizontal="distributed" vertical="center"/>
    </xf>
    <xf numFmtId="49" fontId="5" fillId="0" borderId="13" xfId="5" applyNumberFormat="1" applyFont="1" applyBorder="1" applyAlignment="1" applyProtection="1">
      <alignment horizontal="center" vertical="center"/>
    </xf>
    <xf numFmtId="49" fontId="5" fillId="0" borderId="14" xfId="5" applyNumberFormat="1" applyFont="1" applyBorder="1" applyAlignment="1" applyProtection="1">
      <alignment horizontal="center"/>
    </xf>
    <xf numFmtId="49" fontId="5" fillId="0" borderId="15" xfId="4" applyNumberFormat="1" applyFont="1" applyBorder="1" applyAlignment="1">
      <alignment horizontal="center"/>
    </xf>
    <xf numFmtId="49" fontId="5" fillId="2" borderId="0" xfId="5" applyNumberFormat="1" applyFont="1" applyFill="1" applyAlignment="1" applyProtection="1">
      <alignment horizontal="left" vertical="center"/>
      <protection locked="0"/>
    </xf>
    <xf numFmtId="0" fontId="5" fillId="0" borderId="14" xfId="5" applyNumberFormat="1" applyFont="1" applyBorder="1" applyAlignment="1" applyProtection="1">
      <alignment horizontal="center"/>
    </xf>
    <xf numFmtId="176" fontId="5" fillId="0" borderId="15" xfId="4" applyNumberFormat="1" applyFont="1" applyBorder="1" applyAlignment="1">
      <alignment horizontal="center"/>
    </xf>
    <xf numFmtId="177" fontId="5" fillId="0" borderId="0" xfId="5" applyNumberFormat="1" applyFont="1" applyFill="1" applyAlignment="1" applyProtection="1">
      <alignment horizontal="right" vertical="center"/>
    </xf>
    <xf numFmtId="49" fontId="5" fillId="0" borderId="16" xfId="5" applyNumberFormat="1" applyFont="1" applyBorder="1" applyAlignment="1" applyProtection="1">
      <alignment horizontal="center" vertical="center"/>
    </xf>
    <xf numFmtId="178" fontId="5" fillId="0" borderId="17" xfId="5" applyNumberFormat="1" applyFont="1" applyBorder="1" applyAlignment="1" applyProtection="1">
      <alignment horizontal="right"/>
    </xf>
    <xf numFmtId="178" fontId="5" fillId="3" borderId="17" xfId="5" applyNumberFormat="1" applyFont="1" applyFill="1" applyBorder="1" applyAlignment="1" applyProtection="1">
      <alignment horizontal="right"/>
      <protection locked="0"/>
    </xf>
    <xf numFmtId="178" fontId="5" fillId="0" borderId="18" xfId="5" applyNumberFormat="1" applyFont="1" applyBorder="1" applyAlignment="1" applyProtection="1">
      <alignment horizontal="right"/>
    </xf>
    <xf numFmtId="49" fontId="5" fillId="0" borderId="0" xfId="5" applyNumberFormat="1" applyFont="1" applyAlignment="1" applyProtection="1">
      <alignment horizontal="center" vertical="center"/>
    </xf>
    <xf numFmtId="178" fontId="5" fillId="0" borderId="0" xfId="5" applyNumberFormat="1" applyFont="1" applyAlignment="1" applyProtection="1">
      <alignment horizontal="center"/>
    </xf>
  </cellXfs>
  <cellStyles count="6">
    <cellStyle name="標準" xfId="0" builtinId="0"/>
    <cellStyle name="標準 2" xfId="1"/>
    <cellStyle name="標準 3" xfId="2"/>
    <cellStyle name="標準_75雛形" xfId="3"/>
    <cellStyle name="標準_75雛形_1" xfId="4"/>
    <cellStyle name="標準_内訳書サンプル" xfId="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2"/>
  <dimension ref="A1:J99"/>
  <sheetViews>
    <sheetView showGridLines="0" tabSelected="1" zoomScaleSheetLayoutView="100" workbookViewId="0">
      <selection activeCell="A2" sqref="A2"/>
    </sheetView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width="9" style="1" hidden="1" customWidth="1"/>
    <col min="11" max="16384" width="9" style="1"/>
  </cols>
  <sheetData>
    <row r="1" spans="1:10" ht="11.25" customHeight="1">
      <c r="A1" s="2"/>
      <c r="B1" s="2"/>
      <c r="C1" s="2"/>
      <c r="D1" s="2"/>
      <c r="E1" s="2"/>
      <c r="F1" s="2"/>
      <c r="G1" s="25"/>
      <c r="H1" s="2"/>
      <c r="I1" s="2"/>
      <c r="J1" s="2"/>
    </row>
    <row r="2" spans="1:10" ht="22.5" customHeight="1">
      <c r="A2" s="3"/>
      <c r="B2" s="2"/>
      <c r="C2" s="2"/>
      <c r="D2" s="2"/>
      <c r="E2" s="2"/>
      <c r="F2" s="2"/>
      <c r="G2" s="2"/>
      <c r="H2" s="2"/>
      <c r="I2" s="2"/>
      <c r="J2" s="2"/>
    </row>
    <row r="3" spans="1:10" ht="11.25" customHeight="1">
      <c r="A3" s="2"/>
      <c r="B3" s="2"/>
      <c r="C3" s="2"/>
      <c r="D3" s="2"/>
      <c r="E3" s="18" t="s">
        <v>0</v>
      </c>
      <c r="F3" s="22"/>
      <c r="G3" s="22"/>
      <c r="H3" s="2"/>
      <c r="I3" s="2"/>
      <c r="J3" s="2"/>
    </row>
    <row r="4" spans="1:10" ht="11.25" customHeight="1">
      <c r="A4" s="2"/>
      <c r="B4" s="2"/>
      <c r="C4" s="2"/>
      <c r="D4" s="2"/>
      <c r="E4" s="18" t="s">
        <v>5</v>
      </c>
      <c r="F4" s="22"/>
      <c r="G4" s="22"/>
      <c r="H4" s="2"/>
      <c r="I4" s="2"/>
      <c r="J4" s="2"/>
    </row>
    <row r="5" spans="1:10" ht="11.25" customHeight="1">
      <c r="A5" s="2"/>
      <c r="B5" s="2"/>
      <c r="C5" s="2"/>
      <c r="D5" s="2"/>
      <c r="E5" s="18" t="s">
        <v>8</v>
      </c>
      <c r="F5" s="22"/>
      <c r="G5" s="22"/>
      <c r="H5" s="2"/>
      <c r="I5" s="2"/>
      <c r="J5" s="2"/>
    </row>
    <row r="6" spans="1:10" ht="11.25" customHeight="1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ht="39" customHeight="1">
      <c r="A7" s="5" t="s">
        <v>12</v>
      </c>
      <c r="B7" s="5"/>
      <c r="C7" s="5"/>
      <c r="D7" s="5"/>
      <c r="E7" s="5"/>
      <c r="F7" s="5"/>
      <c r="G7" s="5"/>
      <c r="H7" s="2"/>
      <c r="I7" s="2"/>
      <c r="J7" s="2"/>
    </row>
    <row r="8" spans="1:10" ht="11.25" customHeight="1">
      <c r="A8" s="3" t="s">
        <v>11</v>
      </c>
      <c r="B8" s="3" t="s">
        <v>10</v>
      </c>
      <c r="C8" s="3"/>
      <c r="D8" s="3"/>
      <c r="E8" s="3"/>
      <c r="F8" s="3"/>
      <c r="G8" s="3"/>
      <c r="H8" s="2"/>
      <c r="I8" s="2"/>
      <c r="J8" s="2"/>
    </row>
    <row r="9" spans="1:10" ht="11.25" customHeight="1">
      <c r="A9" s="6" t="s">
        <v>19</v>
      </c>
      <c r="B9" s="10"/>
      <c r="C9" s="10"/>
      <c r="D9" s="14"/>
      <c r="E9" s="19" t="s">
        <v>15</v>
      </c>
      <c r="F9" s="19" t="s">
        <v>1</v>
      </c>
      <c r="G9" s="26" t="s">
        <v>14</v>
      </c>
      <c r="H9" s="2"/>
      <c r="I9" s="30" t="s">
        <v>20</v>
      </c>
      <c r="J9" s="30" t="s">
        <v>21</v>
      </c>
    </row>
    <row r="10" spans="1:10" ht="42" customHeight="1">
      <c r="A10" s="7" t="s">
        <v>23</v>
      </c>
      <c r="B10" s="11"/>
      <c r="C10" s="11"/>
      <c r="D10" s="15"/>
      <c r="E10" s="20" t="s">
        <v>24</v>
      </c>
      <c r="F10" s="23">
        <v>1</v>
      </c>
      <c r="G10" s="27">
        <f>+G11+G81</f>
        <v>0</v>
      </c>
      <c r="H10" s="2"/>
      <c r="I10" s="31">
        <v>1</v>
      </c>
      <c r="J10" s="31"/>
    </row>
    <row r="11" spans="1:10" ht="42" customHeight="1">
      <c r="A11" s="7" t="s">
        <v>27</v>
      </c>
      <c r="B11" s="11"/>
      <c r="C11" s="11"/>
      <c r="D11" s="15"/>
      <c r="E11" s="20" t="s">
        <v>24</v>
      </c>
      <c r="F11" s="23">
        <v>1</v>
      </c>
      <c r="G11" s="27">
        <f>+G12</f>
        <v>0</v>
      </c>
      <c r="H11" s="2"/>
      <c r="I11" s="31">
        <v>2</v>
      </c>
      <c r="J11" s="31">
        <v>20</v>
      </c>
    </row>
    <row r="12" spans="1:10" ht="42" customHeight="1">
      <c r="A12" s="7" t="s">
        <v>28</v>
      </c>
      <c r="B12" s="11"/>
      <c r="C12" s="11"/>
      <c r="D12" s="15"/>
      <c r="E12" s="20" t="s">
        <v>24</v>
      </c>
      <c r="F12" s="23">
        <v>1</v>
      </c>
      <c r="G12" s="27">
        <f>+G13+G72</f>
        <v>0</v>
      </c>
      <c r="H12" s="2"/>
      <c r="I12" s="31">
        <v>3</v>
      </c>
      <c r="J12" s="31">
        <v>1</v>
      </c>
    </row>
    <row r="13" spans="1:10" ht="42" customHeight="1">
      <c r="A13" s="8"/>
      <c r="B13" s="11" t="s">
        <v>31</v>
      </c>
      <c r="C13" s="11"/>
      <c r="D13" s="15"/>
      <c r="E13" s="20" t="s">
        <v>24</v>
      </c>
      <c r="F13" s="23">
        <v>1</v>
      </c>
      <c r="G13" s="27">
        <f>+G14+G19+G32+G37</f>
        <v>0</v>
      </c>
      <c r="H13" s="2"/>
      <c r="I13" s="31">
        <v>4</v>
      </c>
      <c r="J13" s="31">
        <v>2</v>
      </c>
    </row>
    <row r="14" spans="1:10" ht="42" customHeight="1">
      <c r="A14" s="8"/>
      <c r="B14" s="12"/>
      <c r="C14" s="11" t="s">
        <v>33</v>
      </c>
      <c r="D14" s="15"/>
      <c r="E14" s="20" t="s">
        <v>24</v>
      </c>
      <c r="F14" s="23">
        <v>1</v>
      </c>
      <c r="G14" s="27">
        <f>+G15</f>
        <v>0</v>
      </c>
      <c r="H14" s="2"/>
      <c r="I14" s="31">
        <v>5</v>
      </c>
      <c r="J14" s="31">
        <v>3</v>
      </c>
    </row>
    <row r="15" spans="1:10" ht="42" customHeight="1">
      <c r="A15" s="8"/>
      <c r="B15" s="12"/>
      <c r="C15" s="12"/>
      <c r="D15" s="16" t="s">
        <v>35</v>
      </c>
      <c r="E15" s="20" t="s">
        <v>24</v>
      </c>
      <c r="F15" s="23">
        <v>1</v>
      </c>
      <c r="G15" s="27">
        <f>+G16+G17+G18</f>
        <v>0</v>
      </c>
      <c r="H15" s="2"/>
      <c r="I15" s="31">
        <v>6</v>
      </c>
      <c r="J15" s="31">
        <v>4</v>
      </c>
    </row>
    <row r="16" spans="1:10" ht="42" customHeight="1">
      <c r="A16" s="8"/>
      <c r="B16" s="12"/>
      <c r="C16" s="12"/>
      <c r="D16" s="16" t="s">
        <v>37</v>
      </c>
      <c r="E16" s="20" t="s">
        <v>39</v>
      </c>
      <c r="F16" s="23">
        <v>31</v>
      </c>
      <c r="G16" s="28"/>
      <c r="H16" s="2"/>
      <c r="I16" s="31">
        <v>7</v>
      </c>
      <c r="J16" s="31">
        <v>4</v>
      </c>
    </row>
    <row r="17" spans="1:10" ht="42" customHeight="1">
      <c r="A17" s="8"/>
      <c r="B17" s="12"/>
      <c r="C17" s="12"/>
      <c r="D17" s="16" t="s">
        <v>40</v>
      </c>
      <c r="E17" s="20" t="s">
        <v>39</v>
      </c>
      <c r="F17" s="23">
        <v>188</v>
      </c>
      <c r="G17" s="28"/>
      <c r="H17" s="2"/>
      <c r="I17" s="31">
        <v>8</v>
      </c>
      <c r="J17" s="31">
        <v>4</v>
      </c>
    </row>
    <row r="18" spans="1:10" ht="42" customHeight="1">
      <c r="A18" s="8"/>
      <c r="B18" s="12"/>
      <c r="C18" s="12"/>
      <c r="D18" s="16" t="s">
        <v>41</v>
      </c>
      <c r="E18" s="20" t="s">
        <v>43</v>
      </c>
      <c r="F18" s="23">
        <v>52</v>
      </c>
      <c r="G18" s="28"/>
      <c r="H18" s="2"/>
      <c r="I18" s="31">
        <v>9</v>
      </c>
      <c r="J18" s="31">
        <v>4</v>
      </c>
    </row>
    <row r="19" spans="1:10" ht="42" customHeight="1">
      <c r="A19" s="8"/>
      <c r="B19" s="12"/>
      <c r="C19" s="11" t="s">
        <v>44</v>
      </c>
      <c r="D19" s="15"/>
      <c r="E19" s="20" t="s">
        <v>24</v>
      </c>
      <c r="F19" s="23">
        <v>1</v>
      </c>
      <c r="G19" s="27">
        <f>+G20+G28</f>
        <v>0</v>
      </c>
      <c r="H19" s="2"/>
      <c r="I19" s="31">
        <v>10</v>
      </c>
      <c r="J19" s="31">
        <v>3</v>
      </c>
    </row>
    <row r="20" spans="1:10" ht="42" customHeight="1">
      <c r="A20" s="8"/>
      <c r="B20" s="12"/>
      <c r="C20" s="12"/>
      <c r="D20" s="16" t="s">
        <v>6</v>
      </c>
      <c r="E20" s="20" t="s">
        <v>24</v>
      </c>
      <c r="F20" s="23">
        <v>1</v>
      </c>
      <c r="G20" s="27">
        <f>+G21+G22+G23+G24+G25+G26+G27</f>
        <v>0</v>
      </c>
      <c r="H20" s="2"/>
      <c r="I20" s="31">
        <v>11</v>
      </c>
      <c r="J20" s="31">
        <v>4</v>
      </c>
    </row>
    <row r="21" spans="1:10" ht="42" customHeight="1">
      <c r="A21" s="8"/>
      <c r="B21" s="12"/>
      <c r="C21" s="12"/>
      <c r="D21" s="16" t="s">
        <v>45</v>
      </c>
      <c r="E21" s="20" t="s">
        <v>39</v>
      </c>
      <c r="F21" s="23">
        <v>132.69999999999999</v>
      </c>
      <c r="G21" s="28"/>
      <c r="H21" s="2"/>
      <c r="I21" s="31">
        <v>12</v>
      </c>
      <c r="J21" s="31">
        <v>4</v>
      </c>
    </row>
    <row r="22" spans="1:10" ht="42" customHeight="1">
      <c r="A22" s="8"/>
      <c r="B22" s="12"/>
      <c r="C22" s="12"/>
      <c r="D22" s="16" t="s">
        <v>46</v>
      </c>
      <c r="E22" s="20" t="s">
        <v>43</v>
      </c>
      <c r="F22" s="23">
        <v>89</v>
      </c>
      <c r="G22" s="28"/>
      <c r="H22" s="2"/>
      <c r="I22" s="31">
        <v>13</v>
      </c>
      <c r="J22" s="31">
        <v>4</v>
      </c>
    </row>
    <row r="23" spans="1:10" ht="42" customHeight="1">
      <c r="A23" s="8"/>
      <c r="B23" s="12"/>
      <c r="C23" s="12"/>
      <c r="D23" s="16" t="s">
        <v>48</v>
      </c>
      <c r="E23" s="20" t="s">
        <v>43</v>
      </c>
      <c r="F23" s="23">
        <v>58.5</v>
      </c>
      <c r="G23" s="28"/>
      <c r="H23" s="2"/>
      <c r="I23" s="31">
        <v>14</v>
      </c>
      <c r="J23" s="31">
        <v>4</v>
      </c>
    </row>
    <row r="24" spans="1:10" ht="42" customHeight="1">
      <c r="A24" s="8"/>
      <c r="B24" s="12"/>
      <c r="C24" s="12"/>
      <c r="D24" s="16" t="s">
        <v>4</v>
      </c>
      <c r="E24" s="20" t="s">
        <v>43</v>
      </c>
      <c r="F24" s="23">
        <v>2.7</v>
      </c>
      <c r="G24" s="28"/>
      <c r="H24" s="2"/>
      <c r="I24" s="31">
        <v>15</v>
      </c>
      <c r="J24" s="31">
        <v>4</v>
      </c>
    </row>
    <row r="25" spans="1:10" ht="42" customHeight="1">
      <c r="A25" s="8"/>
      <c r="B25" s="12"/>
      <c r="C25" s="12"/>
      <c r="D25" s="16" t="s">
        <v>91</v>
      </c>
      <c r="E25" s="20" t="s">
        <v>26</v>
      </c>
      <c r="F25" s="23">
        <v>101</v>
      </c>
      <c r="G25" s="28"/>
      <c r="H25" s="2"/>
      <c r="I25" s="31">
        <v>16</v>
      </c>
      <c r="J25" s="31">
        <v>4</v>
      </c>
    </row>
    <row r="26" spans="1:10" ht="42" customHeight="1">
      <c r="A26" s="8"/>
      <c r="B26" s="12"/>
      <c r="C26" s="12"/>
      <c r="D26" s="16" t="s">
        <v>92</v>
      </c>
      <c r="E26" s="20" t="s">
        <v>26</v>
      </c>
      <c r="F26" s="23">
        <v>3</v>
      </c>
      <c r="G26" s="28"/>
      <c r="H26" s="2"/>
      <c r="I26" s="31">
        <v>17</v>
      </c>
      <c r="J26" s="31">
        <v>4</v>
      </c>
    </row>
    <row r="27" spans="1:10" ht="42" customHeight="1">
      <c r="A27" s="8"/>
      <c r="B27" s="12"/>
      <c r="C27" s="12"/>
      <c r="D27" s="16" t="s">
        <v>49</v>
      </c>
      <c r="E27" s="20" t="s">
        <v>18</v>
      </c>
      <c r="F27" s="23">
        <v>40.6</v>
      </c>
      <c r="G27" s="28"/>
      <c r="H27" s="2"/>
      <c r="I27" s="31">
        <v>18</v>
      </c>
      <c r="J27" s="31">
        <v>4</v>
      </c>
    </row>
    <row r="28" spans="1:10" ht="42" customHeight="1">
      <c r="A28" s="8"/>
      <c r="B28" s="12"/>
      <c r="C28" s="12"/>
      <c r="D28" s="16" t="s">
        <v>51</v>
      </c>
      <c r="E28" s="20" t="s">
        <v>24</v>
      </c>
      <c r="F28" s="23">
        <v>1</v>
      </c>
      <c r="G28" s="27">
        <f>+G29+G30+G31</f>
        <v>0</v>
      </c>
      <c r="H28" s="2"/>
      <c r="I28" s="31">
        <v>19</v>
      </c>
      <c r="J28" s="31">
        <v>4</v>
      </c>
    </row>
    <row r="29" spans="1:10" ht="42" customHeight="1">
      <c r="A29" s="8"/>
      <c r="B29" s="12"/>
      <c r="C29" s="12"/>
      <c r="D29" s="16" t="s">
        <v>53</v>
      </c>
      <c r="E29" s="20" t="s">
        <v>39</v>
      </c>
      <c r="F29" s="23">
        <v>5.7</v>
      </c>
      <c r="G29" s="28"/>
      <c r="H29" s="2"/>
      <c r="I29" s="31">
        <v>20</v>
      </c>
      <c r="J29" s="31">
        <v>4</v>
      </c>
    </row>
    <row r="30" spans="1:10" ht="42" customHeight="1">
      <c r="A30" s="8"/>
      <c r="B30" s="12"/>
      <c r="C30" s="12"/>
      <c r="D30" s="16" t="s">
        <v>93</v>
      </c>
      <c r="E30" s="20" t="s">
        <v>43</v>
      </c>
      <c r="F30" s="23">
        <v>20</v>
      </c>
      <c r="G30" s="28"/>
      <c r="H30" s="2"/>
      <c r="I30" s="31">
        <v>21</v>
      </c>
      <c r="J30" s="31">
        <v>4</v>
      </c>
    </row>
    <row r="31" spans="1:10" ht="42" customHeight="1">
      <c r="A31" s="8"/>
      <c r="B31" s="12"/>
      <c r="C31" s="12"/>
      <c r="D31" s="16" t="s">
        <v>29</v>
      </c>
      <c r="E31" s="20" t="s">
        <v>43</v>
      </c>
      <c r="F31" s="23">
        <v>20</v>
      </c>
      <c r="G31" s="28"/>
      <c r="H31" s="2"/>
      <c r="I31" s="31">
        <v>22</v>
      </c>
      <c r="J31" s="31">
        <v>4</v>
      </c>
    </row>
    <row r="32" spans="1:10" ht="42" customHeight="1">
      <c r="A32" s="8"/>
      <c r="B32" s="12"/>
      <c r="C32" s="11" t="s">
        <v>54</v>
      </c>
      <c r="D32" s="15"/>
      <c r="E32" s="20" t="s">
        <v>24</v>
      </c>
      <c r="F32" s="23">
        <v>1</v>
      </c>
      <c r="G32" s="27">
        <f>+G33+G35</f>
        <v>0</v>
      </c>
      <c r="H32" s="2"/>
      <c r="I32" s="31">
        <v>23</v>
      </c>
      <c r="J32" s="31">
        <v>3</v>
      </c>
    </row>
    <row r="33" spans="1:10" ht="42" customHeight="1">
      <c r="A33" s="8"/>
      <c r="B33" s="12"/>
      <c r="C33" s="12"/>
      <c r="D33" s="16" t="s">
        <v>32</v>
      </c>
      <c r="E33" s="20" t="s">
        <v>24</v>
      </c>
      <c r="F33" s="23">
        <v>1</v>
      </c>
      <c r="G33" s="27">
        <f>+G34</f>
        <v>0</v>
      </c>
      <c r="H33" s="2"/>
      <c r="I33" s="31">
        <v>24</v>
      </c>
      <c r="J33" s="31">
        <v>4</v>
      </c>
    </row>
    <row r="34" spans="1:10" ht="42" customHeight="1">
      <c r="A34" s="8"/>
      <c r="B34" s="12"/>
      <c r="C34" s="12"/>
      <c r="D34" s="16" t="s">
        <v>94</v>
      </c>
      <c r="E34" s="20" t="s">
        <v>17</v>
      </c>
      <c r="F34" s="23">
        <v>1</v>
      </c>
      <c r="G34" s="28"/>
      <c r="H34" s="2"/>
      <c r="I34" s="31">
        <v>25</v>
      </c>
      <c r="J34" s="31">
        <v>4</v>
      </c>
    </row>
    <row r="35" spans="1:10" ht="42" customHeight="1">
      <c r="A35" s="8"/>
      <c r="B35" s="12"/>
      <c r="C35" s="12"/>
      <c r="D35" s="16" t="s">
        <v>55</v>
      </c>
      <c r="E35" s="20" t="s">
        <v>24</v>
      </c>
      <c r="F35" s="23">
        <v>1</v>
      </c>
      <c r="G35" s="27">
        <f>+G36</f>
        <v>0</v>
      </c>
      <c r="H35" s="2"/>
      <c r="I35" s="31">
        <v>26</v>
      </c>
      <c r="J35" s="31">
        <v>4</v>
      </c>
    </row>
    <row r="36" spans="1:10" ht="42" customHeight="1">
      <c r="A36" s="8"/>
      <c r="B36" s="12"/>
      <c r="C36" s="12"/>
      <c r="D36" s="16" t="s">
        <v>95</v>
      </c>
      <c r="E36" s="20" t="s">
        <v>26</v>
      </c>
      <c r="F36" s="23">
        <v>36</v>
      </c>
      <c r="G36" s="28"/>
      <c r="H36" s="2"/>
      <c r="I36" s="31">
        <v>27</v>
      </c>
      <c r="J36" s="31">
        <v>4</v>
      </c>
    </row>
    <row r="37" spans="1:10" ht="42" customHeight="1">
      <c r="A37" s="8"/>
      <c r="B37" s="12"/>
      <c r="C37" s="11" t="s">
        <v>57</v>
      </c>
      <c r="D37" s="15"/>
      <c r="E37" s="20" t="s">
        <v>24</v>
      </c>
      <c r="F37" s="23">
        <v>1</v>
      </c>
      <c r="G37" s="27">
        <f>+G38+G51+G66+G68</f>
        <v>0</v>
      </c>
      <c r="H37" s="2"/>
      <c r="I37" s="31">
        <v>28</v>
      </c>
      <c r="J37" s="31">
        <v>3</v>
      </c>
    </row>
    <row r="38" spans="1:10" ht="42" customHeight="1">
      <c r="A38" s="8"/>
      <c r="B38" s="12"/>
      <c r="C38" s="12"/>
      <c r="D38" s="16" t="s">
        <v>50</v>
      </c>
      <c r="E38" s="20" t="s">
        <v>24</v>
      </c>
      <c r="F38" s="23">
        <v>1</v>
      </c>
      <c r="G38" s="27">
        <f>+G39+G40+G41+G42+G43+G44+G45+G46+G47+G48+G49+G50</f>
        <v>0</v>
      </c>
      <c r="H38" s="2"/>
      <c r="I38" s="31">
        <v>29</v>
      </c>
      <c r="J38" s="31">
        <v>4</v>
      </c>
    </row>
    <row r="39" spans="1:10" ht="42" customHeight="1">
      <c r="A39" s="8"/>
      <c r="B39" s="12"/>
      <c r="C39" s="12"/>
      <c r="D39" s="16" t="s">
        <v>34</v>
      </c>
      <c r="E39" s="20" t="s">
        <v>26</v>
      </c>
      <c r="F39" s="23">
        <v>1</v>
      </c>
      <c r="G39" s="28"/>
      <c r="H39" s="2"/>
      <c r="I39" s="31">
        <v>30</v>
      </c>
      <c r="J39" s="31">
        <v>4</v>
      </c>
    </row>
    <row r="40" spans="1:10" ht="42" customHeight="1">
      <c r="A40" s="8"/>
      <c r="B40" s="12"/>
      <c r="C40" s="12"/>
      <c r="D40" s="16" t="s">
        <v>58</v>
      </c>
      <c r="E40" s="20" t="s">
        <v>26</v>
      </c>
      <c r="F40" s="23">
        <v>1</v>
      </c>
      <c r="G40" s="28"/>
      <c r="H40" s="2"/>
      <c r="I40" s="31">
        <v>31</v>
      </c>
      <c r="J40" s="31">
        <v>4</v>
      </c>
    </row>
    <row r="41" spans="1:10" ht="42" customHeight="1">
      <c r="A41" s="8"/>
      <c r="B41" s="12"/>
      <c r="C41" s="12"/>
      <c r="D41" s="16" t="s">
        <v>42</v>
      </c>
      <c r="E41" s="20" t="s">
        <v>26</v>
      </c>
      <c r="F41" s="23">
        <v>1</v>
      </c>
      <c r="G41" s="28"/>
      <c r="H41" s="2"/>
      <c r="I41" s="31">
        <v>32</v>
      </c>
      <c r="J41" s="31">
        <v>4</v>
      </c>
    </row>
    <row r="42" spans="1:10" ht="42" customHeight="1">
      <c r="A42" s="8"/>
      <c r="B42" s="12"/>
      <c r="C42" s="12"/>
      <c r="D42" s="16" t="s">
        <v>38</v>
      </c>
      <c r="E42" s="20" t="s">
        <v>26</v>
      </c>
      <c r="F42" s="23">
        <v>1</v>
      </c>
      <c r="G42" s="28"/>
      <c r="H42" s="2"/>
      <c r="I42" s="31">
        <v>33</v>
      </c>
      <c r="J42" s="31">
        <v>4</v>
      </c>
    </row>
    <row r="43" spans="1:10" ht="42" customHeight="1">
      <c r="A43" s="8"/>
      <c r="B43" s="12"/>
      <c r="C43" s="12"/>
      <c r="D43" s="16" t="s">
        <v>30</v>
      </c>
      <c r="E43" s="20" t="s">
        <v>26</v>
      </c>
      <c r="F43" s="23">
        <v>1</v>
      </c>
      <c r="G43" s="28"/>
      <c r="H43" s="2"/>
      <c r="I43" s="31">
        <v>34</v>
      </c>
      <c r="J43" s="31">
        <v>4</v>
      </c>
    </row>
    <row r="44" spans="1:10" ht="42" customHeight="1">
      <c r="A44" s="8"/>
      <c r="B44" s="12"/>
      <c r="C44" s="12"/>
      <c r="D44" s="16" t="s">
        <v>3</v>
      </c>
      <c r="E44" s="20" t="s">
        <v>26</v>
      </c>
      <c r="F44" s="23">
        <v>2</v>
      </c>
      <c r="G44" s="28"/>
      <c r="H44" s="2"/>
      <c r="I44" s="31">
        <v>35</v>
      </c>
      <c r="J44" s="31">
        <v>4</v>
      </c>
    </row>
    <row r="45" spans="1:10" ht="42" customHeight="1">
      <c r="A45" s="8"/>
      <c r="B45" s="12"/>
      <c r="C45" s="12"/>
      <c r="D45" s="16" t="s">
        <v>59</v>
      </c>
      <c r="E45" s="20" t="s">
        <v>26</v>
      </c>
      <c r="F45" s="23">
        <v>1</v>
      </c>
      <c r="G45" s="28"/>
      <c r="H45" s="2"/>
      <c r="I45" s="31">
        <v>36</v>
      </c>
      <c r="J45" s="31">
        <v>4</v>
      </c>
    </row>
    <row r="46" spans="1:10" ht="42" customHeight="1">
      <c r="A46" s="8"/>
      <c r="B46" s="12"/>
      <c r="C46" s="12"/>
      <c r="D46" s="16" t="s">
        <v>60</v>
      </c>
      <c r="E46" s="20" t="s">
        <v>26</v>
      </c>
      <c r="F46" s="23">
        <v>1</v>
      </c>
      <c r="G46" s="28"/>
      <c r="H46" s="2"/>
      <c r="I46" s="31">
        <v>37</v>
      </c>
      <c r="J46" s="31">
        <v>4</v>
      </c>
    </row>
    <row r="47" spans="1:10" ht="42" customHeight="1">
      <c r="A47" s="8"/>
      <c r="B47" s="12"/>
      <c r="C47" s="12"/>
      <c r="D47" s="16" t="s">
        <v>61</v>
      </c>
      <c r="E47" s="20" t="s">
        <v>26</v>
      </c>
      <c r="F47" s="23">
        <v>1</v>
      </c>
      <c r="G47" s="28"/>
      <c r="H47" s="2"/>
      <c r="I47" s="31">
        <v>38</v>
      </c>
      <c r="J47" s="31">
        <v>4</v>
      </c>
    </row>
    <row r="48" spans="1:10" ht="42" customHeight="1">
      <c r="A48" s="8"/>
      <c r="B48" s="12"/>
      <c r="C48" s="12"/>
      <c r="D48" s="16" t="s">
        <v>62</v>
      </c>
      <c r="E48" s="20" t="s">
        <v>26</v>
      </c>
      <c r="F48" s="23">
        <v>1</v>
      </c>
      <c r="G48" s="28"/>
      <c r="H48" s="2"/>
      <c r="I48" s="31">
        <v>39</v>
      </c>
      <c r="J48" s="31">
        <v>4</v>
      </c>
    </row>
    <row r="49" spans="1:10" ht="42" customHeight="1">
      <c r="A49" s="8"/>
      <c r="B49" s="12"/>
      <c r="C49" s="12"/>
      <c r="D49" s="16" t="s">
        <v>63</v>
      </c>
      <c r="E49" s="20" t="s">
        <v>26</v>
      </c>
      <c r="F49" s="23">
        <v>1</v>
      </c>
      <c r="G49" s="28"/>
      <c r="H49" s="2"/>
      <c r="I49" s="31">
        <v>40</v>
      </c>
      <c r="J49" s="31">
        <v>4</v>
      </c>
    </row>
    <row r="50" spans="1:10" ht="42" customHeight="1">
      <c r="A50" s="8"/>
      <c r="B50" s="12"/>
      <c r="C50" s="12"/>
      <c r="D50" s="16" t="s">
        <v>64</v>
      </c>
      <c r="E50" s="20" t="s">
        <v>26</v>
      </c>
      <c r="F50" s="23">
        <v>1</v>
      </c>
      <c r="G50" s="28"/>
      <c r="H50" s="2"/>
      <c r="I50" s="31">
        <v>41</v>
      </c>
      <c r="J50" s="31">
        <v>4</v>
      </c>
    </row>
    <row r="51" spans="1:10" ht="42" customHeight="1">
      <c r="A51" s="8"/>
      <c r="B51" s="12"/>
      <c r="C51" s="12"/>
      <c r="D51" s="16" t="s">
        <v>36</v>
      </c>
      <c r="E51" s="20" t="s">
        <v>24</v>
      </c>
      <c r="F51" s="23">
        <v>1</v>
      </c>
      <c r="G51" s="27">
        <f>+G52+G53+G54+G55+G56+G57+G58+G59+G60+G61+G62+G63+G64+G65</f>
        <v>0</v>
      </c>
      <c r="H51" s="2"/>
      <c r="I51" s="31">
        <v>42</v>
      </c>
      <c r="J51" s="31">
        <v>4</v>
      </c>
    </row>
    <row r="52" spans="1:10" ht="42" customHeight="1">
      <c r="A52" s="8"/>
      <c r="B52" s="12"/>
      <c r="C52" s="12"/>
      <c r="D52" s="16" t="s">
        <v>22</v>
      </c>
      <c r="E52" s="20" t="s">
        <v>26</v>
      </c>
      <c r="F52" s="23">
        <v>1</v>
      </c>
      <c r="G52" s="28"/>
      <c r="H52" s="2"/>
      <c r="I52" s="31">
        <v>43</v>
      </c>
      <c r="J52" s="31">
        <v>4</v>
      </c>
    </row>
    <row r="53" spans="1:10" ht="42" customHeight="1">
      <c r="A53" s="8"/>
      <c r="B53" s="12"/>
      <c r="C53" s="12"/>
      <c r="D53" s="16" t="s">
        <v>16</v>
      </c>
      <c r="E53" s="20" t="s">
        <v>26</v>
      </c>
      <c r="F53" s="23">
        <v>1</v>
      </c>
      <c r="G53" s="28"/>
      <c r="H53" s="2"/>
      <c r="I53" s="31">
        <v>44</v>
      </c>
      <c r="J53" s="31">
        <v>4</v>
      </c>
    </row>
    <row r="54" spans="1:10" ht="42" customHeight="1">
      <c r="A54" s="8"/>
      <c r="B54" s="12"/>
      <c r="C54" s="12"/>
      <c r="D54" s="16" t="s">
        <v>66</v>
      </c>
      <c r="E54" s="20" t="s">
        <v>26</v>
      </c>
      <c r="F54" s="23">
        <v>1</v>
      </c>
      <c r="G54" s="28"/>
      <c r="H54" s="2"/>
      <c r="I54" s="31">
        <v>45</v>
      </c>
      <c r="J54" s="31">
        <v>4</v>
      </c>
    </row>
    <row r="55" spans="1:10" ht="42" customHeight="1">
      <c r="A55" s="8"/>
      <c r="B55" s="12"/>
      <c r="C55" s="12"/>
      <c r="D55" s="16" t="s">
        <v>67</v>
      </c>
      <c r="E55" s="20" t="s">
        <v>26</v>
      </c>
      <c r="F55" s="23">
        <v>1</v>
      </c>
      <c r="G55" s="28"/>
      <c r="H55" s="2"/>
      <c r="I55" s="31">
        <v>46</v>
      </c>
      <c r="J55" s="31">
        <v>4</v>
      </c>
    </row>
    <row r="56" spans="1:10" ht="42" customHeight="1">
      <c r="A56" s="8"/>
      <c r="B56" s="12"/>
      <c r="C56" s="12"/>
      <c r="D56" s="16" t="s">
        <v>13</v>
      </c>
      <c r="E56" s="20" t="s">
        <v>26</v>
      </c>
      <c r="F56" s="23">
        <v>3</v>
      </c>
      <c r="G56" s="28"/>
      <c r="H56" s="2"/>
      <c r="I56" s="31">
        <v>47</v>
      </c>
      <c r="J56" s="31">
        <v>4</v>
      </c>
    </row>
    <row r="57" spans="1:10" ht="42" customHeight="1">
      <c r="A57" s="8"/>
      <c r="B57" s="12"/>
      <c r="C57" s="12"/>
      <c r="D57" s="16" t="s">
        <v>65</v>
      </c>
      <c r="E57" s="20" t="s">
        <v>26</v>
      </c>
      <c r="F57" s="23">
        <v>2</v>
      </c>
      <c r="G57" s="28"/>
      <c r="H57" s="2"/>
      <c r="I57" s="31">
        <v>48</v>
      </c>
      <c r="J57" s="31">
        <v>4</v>
      </c>
    </row>
    <row r="58" spans="1:10" ht="42" customHeight="1">
      <c r="A58" s="8"/>
      <c r="B58" s="12"/>
      <c r="C58" s="12"/>
      <c r="D58" s="16" t="s">
        <v>68</v>
      </c>
      <c r="E58" s="20" t="s">
        <v>26</v>
      </c>
      <c r="F58" s="23">
        <v>1</v>
      </c>
      <c r="G58" s="28"/>
      <c r="H58" s="2"/>
      <c r="I58" s="31">
        <v>49</v>
      </c>
      <c r="J58" s="31">
        <v>4</v>
      </c>
    </row>
    <row r="59" spans="1:10" ht="42" customHeight="1">
      <c r="A59" s="8"/>
      <c r="B59" s="12"/>
      <c r="C59" s="12"/>
      <c r="D59" s="16" t="s">
        <v>7</v>
      </c>
      <c r="E59" s="20" t="s">
        <v>26</v>
      </c>
      <c r="F59" s="23">
        <v>1</v>
      </c>
      <c r="G59" s="28"/>
      <c r="H59" s="2"/>
      <c r="I59" s="31">
        <v>50</v>
      </c>
      <c r="J59" s="31">
        <v>4</v>
      </c>
    </row>
    <row r="60" spans="1:10" ht="42" customHeight="1">
      <c r="A60" s="8"/>
      <c r="B60" s="12"/>
      <c r="C60" s="12"/>
      <c r="D60" s="16" t="s">
        <v>56</v>
      </c>
      <c r="E60" s="20" t="s">
        <v>26</v>
      </c>
      <c r="F60" s="23">
        <v>3</v>
      </c>
      <c r="G60" s="28"/>
      <c r="H60" s="2"/>
      <c r="I60" s="31">
        <v>51</v>
      </c>
      <c r="J60" s="31">
        <v>4</v>
      </c>
    </row>
    <row r="61" spans="1:10" ht="42" customHeight="1">
      <c r="A61" s="8"/>
      <c r="B61" s="12"/>
      <c r="C61" s="12"/>
      <c r="D61" s="16" t="s">
        <v>52</v>
      </c>
      <c r="E61" s="20" t="s">
        <v>26</v>
      </c>
      <c r="F61" s="23">
        <v>1</v>
      </c>
      <c r="G61" s="28"/>
      <c r="H61" s="2"/>
      <c r="I61" s="31">
        <v>52</v>
      </c>
      <c r="J61" s="31">
        <v>4</v>
      </c>
    </row>
    <row r="62" spans="1:10" ht="42" customHeight="1">
      <c r="A62" s="8"/>
      <c r="B62" s="12"/>
      <c r="C62" s="12"/>
      <c r="D62" s="16" t="s">
        <v>69</v>
      </c>
      <c r="E62" s="20" t="s">
        <v>26</v>
      </c>
      <c r="F62" s="23">
        <v>1</v>
      </c>
      <c r="G62" s="28"/>
      <c r="H62" s="2"/>
      <c r="I62" s="31">
        <v>53</v>
      </c>
      <c r="J62" s="31">
        <v>4</v>
      </c>
    </row>
    <row r="63" spans="1:10" ht="42" customHeight="1">
      <c r="A63" s="8"/>
      <c r="B63" s="12"/>
      <c r="C63" s="12"/>
      <c r="D63" s="16" t="s">
        <v>70</v>
      </c>
      <c r="E63" s="20" t="s">
        <v>26</v>
      </c>
      <c r="F63" s="23">
        <v>1</v>
      </c>
      <c r="G63" s="28"/>
      <c r="H63" s="2"/>
      <c r="I63" s="31">
        <v>54</v>
      </c>
      <c r="J63" s="31">
        <v>4</v>
      </c>
    </row>
    <row r="64" spans="1:10" ht="42" customHeight="1">
      <c r="A64" s="8"/>
      <c r="B64" s="12"/>
      <c r="C64" s="12"/>
      <c r="D64" s="16" t="s">
        <v>71</v>
      </c>
      <c r="E64" s="20" t="s">
        <v>26</v>
      </c>
      <c r="F64" s="23">
        <v>6</v>
      </c>
      <c r="G64" s="28"/>
      <c r="H64" s="2"/>
      <c r="I64" s="31">
        <v>55</v>
      </c>
      <c r="J64" s="31">
        <v>4</v>
      </c>
    </row>
    <row r="65" spans="1:10" ht="42" customHeight="1">
      <c r="A65" s="8"/>
      <c r="B65" s="12"/>
      <c r="C65" s="12"/>
      <c r="D65" s="16" t="s">
        <v>72</v>
      </c>
      <c r="E65" s="20" t="s">
        <v>26</v>
      </c>
      <c r="F65" s="23">
        <v>1</v>
      </c>
      <c r="G65" s="28"/>
      <c r="H65" s="2"/>
      <c r="I65" s="31">
        <v>56</v>
      </c>
      <c r="J65" s="31">
        <v>4</v>
      </c>
    </row>
    <row r="66" spans="1:10" ht="42" customHeight="1">
      <c r="A66" s="8"/>
      <c r="B66" s="12"/>
      <c r="C66" s="12"/>
      <c r="D66" s="16" t="s">
        <v>2</v>
      </c>
      <c r="E66" s="20" t="s">
        <v>24</v>
      </c>
      <c r="F66" s="23">
        <v>1</v>
      </c>
      <c r="G66" s="27">
        <f>+G67</f>
        <v>0</v>
      </c>
      <c r="H66" s="2"/>
      <c r="I66" s="31">
        <v>57</v>
      </c>
      <c r="J66" s="31">
        <v>4</v>
      </c>
    </row>
    <row r="67" spans="1:10" ht="42" customHeight="1">
      <c r="A67" s="8"/>
      <c r="B67" s="12"/>
      <c r="C67" s="12"/>
      <c r="D67" s="16" t="s">
        <v>25</v>
      </c>
      <c r="E67" s="20" t="s">
        <v>26</v>
      </c>
      <c r="F67" s="23">
        <v>1</v>
      </c>
      <c r="G67" s="28"/>
      <c r="H67" s="2"/>
      <c r="I67" s="31">
        <v>58</v>
      </c>
      <c r="J67" s="31">
        <v>4</v>
      </c>
    </row>
    <row r="68" spans="1:10" ht="42" customHeight="1">
      <c r="A68" s="8"/>
      <c r="B68" s="12"/>
      <c r="C68" s="12"/>
      <c r="D68" s="16" t="s">
        <v>73</v>
      </c>
      <c r="E68" s="20" t="s">
        <v>24</v>
      </c>
      <c r="F68" s="23">
        <v>1</v>
      </c>
      <c r="G68" s="27">
        <f>+G69+G70+G71</f>
        <v>0</v>
      </c>
      <c r="H68" s="2"/>
      <c r="I68" s="31">
        <v>59</v>
      </c>
      <c r="J68" s="31">
        <v>4</v>
      </c>
    </row>
    <row r="69" spans="1:10" ht="42" customHeight="1">
      <c r="A69" s="8"/>
      <c r="B69" s="12"/>
      <c r="C69" s="12"/>
      <c r="D69" s="16" t="s">
        <v>96</v>
      </c>
      <c r="E69" s="20" t="s">
        <v>39</v>
      </c>
      <c r="F69" s="23">
        <v>9.6999999999999993</v>
      </c>
      <c r="G69" s="28"/>
      <c r="H69" s="2"/>
      <c r="I69" s="31">
        <v>60</v>
      </c>
      <c r="J69" s="31">
        <v>4</v>
      </c>
    </row>
    <row r="70" spans="1:10" ht="42" customHeight="1">
      <c r="A70" s="8"/>
      <c r="B70" s="12"/>
      <c r="C70" s="12"/>
      <c r="D70" s="16" t="s">
        <v>47</v>
      </c>
      <c r="E70" s="20" t="s">
        <v>39</v>
      </c>
      <c r="F70" s="23">
        <v>9.6999999999999993</v>
      </c>
      <c r="G70" s="28"/>
      <c r="H70" s="2"/>
      <c r="I70" s="31">
        <v>61</v>
      </c>
      <c r="J70" s="31">
        <v>4</v>
      </c>
    </row>
    <row r="71" spans="1:10" ht="42" customHeight="1">
      <c r="A71" s="8"/>
      <c r="B71" s="12"/>
      <c r="C71" s="12"/>
      <c r="D71" s="16" t="s">
        <v>97</v>
      </c>
      <c r="E71" s="20" t="s">
        <v>39</v>
      </c>
      <c r="F71" s="23">
        <v>9.6999999999999993</v>
      </c>
      <c r="G71" s="28"/>
      <c r="H71" s="2"/>
      <c r="I71" s="31">
        <v>62</v>
      </c>
      <c r="J71" s="31">
        <v>4</v>
      </c>
    </row>
    <row r="72" spans="1:10" ht="42" customHeight="1">
      <c r="A72" s="8"/>
      <c r="B72" s="11" t="s">
        <v>74</v>
      </c>
      <c r="C72" s="11"/>
      <c r="D72" s="15"/>
      <c r="E72" s="20" t="s">
        <v>24</v>
      </c>
      <c r="F72" s="23">
        <v>1</v>
      </c>
      <c r="G72" s="27">
        <f>+G73</f>
        <v>0</v>
      </c>
      <c r="H72" s="2"/>
      <c r="I72" s="31">
        <v>63</v>
      </c>
      <c r="J72" s="31">
        <v>2</v>
      </c>
    </row>
    <row r="73" spans="1:10" ht="42" customHeight="1">
      <c r="A73" s="8"/>
      <c r="B73" s="12"/>
      <c r="C73" s="11" t="s">
        <v>74</v>
      </c>
      <c r="D73" s="15"/>
      <c r="E73" s="20" t="s">
        <v>24</v>
      </c>
      <c r="F73" s="23">
        <v>1</v>
      </c>
      <c r="G73" s="27">
        <f>+G74+G79</f>
        <v>0</v>
      </c>
      <c r="H73" s="2"/>
      <c r="I73" s="31">
        <v>64</v>
      </c>
      <c r="J73" s="31">
        <v>3</v>
      </c>
    </row>
    <row r="74" spans="1:10" ht="42" customHeight="1">
      <c r="A74" s="8"/>
      <c r="B74" s="12"/>
      <c r="C74" s="12"/>
      <c r="D74" s="16" t="s">
        <v>75</v>
      </c>
      <c r="E74" s="20" t="s">
        <v>24</v>
      </c>
      <c r="F74" s="23">
        <v>1</v>
      </c>
      <c r="G74" s="27">
        <f>+G75+G76+G77+G78</f>
        <v>0</v>
      </c>
      <c r="H74" s="2"/>
      <c r="I74" s="31">
        <v>65</v>
      </c>
      <c r="J74" s="31">
        <v>4</v>
      </c>
    </row>
    <row r="75" spans="1:10" ht="42" customHeight="1">
      <c r="A75" s="8"/>
      <c r="B75" s="12"/>
      <c r="C75" s="12"/>
      <c r="D75" s="16" t="s">
        <v>98</v>
      </c>
      <c r="E75" s="20" t="s">
        <v>76</v>
      </c>
      <c r="F75" s="23">
        <v>1</v>
      </c>
      <c r="G75" s="28"/>
      <c r="H75" s="2"/>
      <c r="I75" s="31">
        <v>66</v>
      </c>
      <c r="J75" s="31">
        <v>4</v>
      </c>
    </row>
    <row r="76" spans="1:10" ht="42" customHeight="1">
      <c r="A76" s="8"/>
      <c r="B76" s="12"/>
      <c r="C76" s="12"/>
      <c r="D76" s="16" t="s">
        <v>99</v>
      </c>
      <c r="E76" s="20" t="s">
        <v>76</v>
      </c>
      <c r="F76" s="23">
        <v>1</v>
      </c>
      <c r="G76" s="28"/>
      <c r="H76" s="2"/>
      <c r="I76" s="31">
        <v>67</v>
      </c>
      <c r="J76" s="31">
        <v>4</v>
      </c>
    </row>
    <row r="77" spans="1:10" ht="42" customHeight="1">
      <c r="A77" s="8"/>
      <c r="B77" s="12"/>
      <c r="C77" s="12"/>
      <c r="D77" s="16" t="s">
        <v>100</v>
      </c>
      <c r="E77" s="20" t="s">
        <v>76</v>
      </c>
      <c r="F77" s="23">
        <v>1</v>
      </c>
      <c r="G77" s="28"/>
      <c r="H77" s="2"/>
      <c r="I77" s="31">
        <v>68</v>
      </c>
      <c r="J77" s="31">
        <v>4</v>
      </c>
    </row>
    <row r="78" spans="1:10" ht="42" customHeight="1">
      <c r="A78" s="8"/>
      <c r="B78" s="12"/>
      <c r="C78" s="12"/>
      <c r="D78" s="16" t="s">
        <v>100</v>
      </c>
      <c r="E78" s="20" t="s">
        <v>76</v>
      </c>
      <c r="F78" s="23">
        <v>1</v>
      </c>
      <c r="G78" s="28"/>
      <c r="H78" s="2"/>
      <c r="I78" s="31">
        <v>69</v>
      </c>
      <c r="J78" s="31">
        <v>4</v>
      </c>
    </row>
    <row r="79" spans="1:10" ht="42" customHeight="1">
      <c r="A79" s="8"/>
      <c r="B79" s="12"/>
      <c r="C79" s="12"/>
      <c r="D79" s="16" t="s">
        <v>77</v>
      </c>
      <c r="E79" s="20" t="s">
        <v>24</v>
      </c>
      <c r="F79" s="23">
        <v>1</v>
      </c>
      <c r="G79" s="27">
        <f>+G80</f>
        <v>0</v>
      </c>
      <c r="H79" s="2"/>
      <c r="I79" s="31">
        <v>70</v>
      </c>
      <c r="J79" s="31">
        <v>4</v>
      </c>
    </row>
    <row r="80" spans="1:10" ht="42" customHeight="1">
      <c r="A80" s="8"/>
      <c r="B80" s="12"/>
      <c r="C80" s="12"/>
      <c r="D80" s="16" t="s">
        <v>101</v>
      </c>
      <c r="E80" s="20" t="s">
        <v>18</v>
      </c>
      <c r="F80" s="23">
        <v>30</v>
      </c>
      <c r="G80" s="28"/>
      <c r="H80" s="2"/>
      <c r="I80" s="31">
        <v>71</v>
      </c>
      <c r="J80" s="31">
        <v>4</v>
      </c>
    </row>
    <row r="81" spans="1:10" ht="42" customHeight="1">
      <c r="A81" s="7" t="s">
        <v>78</v>
      </c>
      <c r="B81" s="11"/>
      <c r="C81" s="11"/>
      <c r="D81" s="15"/>
      <c r="E81" s="20" t="s">
        <v>24</v>
      </c>
      <c r="F81" s="23">
        <v>1</v>
      </c>
      <c r="G81" s="27">
        <f>+G82+G95</f>
        <v>0</v>
      </c>
      <c r="H81" s="2"/>
      <c r="I81" s="31">
        <v>72</v>
      </c>
      <c r="J81" s="31"/>
    </row>
    <row r="82" spans="1:10" ht="42" customHeight="1">
      <c r="A82" s="7" t="s">
        <v>79</v>
      </c>
      <c r="B82" s="11"/>
      <c r="C82" s="11"/>
      <c r="D82" s="15"/>
      <c r="E82" s="20" t="s">
        <v>24</v>
      </c>
      <c r="F82" s="23">
        <v>1</v>
      </c>
      <c r="G82" s="27">
        <f>+G83+G84+G89</f>
        <v>0</v>
      </c>
      <c r="H82" s="2"/>
      <c r="I82" s="31">
        <v>73</v>
      </c>
      <c r="J82" s="31">
        <v>200</v>
      </c>
    </row>
    <row r="83" spans="1:10" ht="42" customHeight="1">
      <c r="A83" s="7" t="s">
        <v>80</v>
      </c>
      <c r="B83" s="11"/>
      <c r="C83" s="11"/>
      <c r="D83" s="15"/>
      <c r="E83" s="20" t="s">
        <v>24</v>
      </c>
      <c r="F83" s="23">
        <v>1</v>
      </c>
      <c r="G83" s="28"/>
      <c r="H83" s="2"/>
      <c r="I83" s="31">
        <v>74</v>
      </c>
      <c r="J83" s="31"/>
    </row>
    <row r="84" spans="1:10" ht="42" customHeight="1">
      <c r="A84" s="7" t="s">
        <v>81</v>
      </c>
      <c r="B84" s="11"/>
      <c r="C84" s="11"/>
      <c r="D84" s="15"/>
      <c r="E84" s="20" t="s">
        <v>24</v>
      </c>
      <c r="F84" s="23">
        <v>1</v>
      </c>
      <c r="G84" s="27">
        <f>+G85</f>
        <v>0</v>
      </c>
      <c r="H84" s="2"/>
      <c r="I84" s="31">
        <v>75</v>
      </c>
      <c r="J84" s="31">
        <v>1</v>
      </c>
    </row>
    <row r="85" spans="1:10" ht="42" customHeight="1">
      <c r="A85" s="8"/>
      <c r="B85" s="11" t="s">
        <v>81</v>
      </c>
      <c r="C85" s="11"/>
      <c r="D85" s="15"/>
      <c r="E85" s="20" t="s">
        <v>24</v>
      </c>
      <c r="F85" s="23">
        <v>1</v>
      </c>
      <c r="G85" s="27">
        <f>+G86</f>
        <v>0</v>
      </c>
      <c r="H85" s="2"/>
      <c r="I85" s="31">
        <v>76</v>
      </c>
      <c r="J85" s="31">
        <v>2</v>
      </c>
    </row>
    <row r="86" spans="1:10" ht="42" customHeight="1">
      <c r="A86" s="8"/>
      <c r="B86" s="12"/>
      <c r="C86" s="11" t="s">
        <v>81</v>
      </c>
      <c r="D86" s="15"/>
      <c r="E86" s="20" t="s">
        <v>24</v>
      </c>
      <c r="F86" s="23">
        <v>1</v>
      </c>
      <c r="G86" s="27">
        <f>+G87</f>
        <v>0</v>
      </c>
      <c r="H86" s="2"/>
      <c r="I86" s="31">
        <v>77</v>
      </c>
      <c r="J86" s="31">
        <v>3</v>
      </c>
    </row>
    <row r="87" spans="1:10" ht="42" customHeight="1">
      <c r="A87" s="8"/>
      <c r="B87" s="12"/>
      <c r="C87" s="12"/>
      <c r="D87" s="16" t="s">
        <v>81</v>
      </c>
      <c r="E87" s="20" t="s">
        <v>24</v>
      </c>
      <c r="F87" s="23">
        <v>1</v>
      </c>
      <c r="G87" s="27">
        <f>+G88</f>
        <v>0</v>
      </c>
      <c r="H87" s="2"/>
      <c r="I87" s="31">
        <v>78</v>
      </c>
      <c r="J87" s="31">
        <v>4</v>
      </c>
    </row>
    <row r="88" spans="1:10" ht="42" customHeight="1">
      <c r="A88" s="8"/>
      <c r="B88" s="12"/>
      <c r="C88" s="12"/>
      <c r="D88" s="16" t="s">
        <v>102</v>
      </c>
      <c r="E88" s="20" t="s">
        <v>9</v>
      </c>
      <c r="F88" s="23">
        <v>2</v>
      </c>
      <c r="G88" s="28"/>
      <c r="H88" s="2"/>
      <c r="I88" s="31">
        <v>79</v>
      </c>
      <c r="J88" s="31">
        <v>4</v>
      </c>
    </row>
    <row r="89" spans="1:10" ht="42" customHeight="1">
      <c r="A89" s="7" t="s">
        <v>103</v>
      </c>
      <c r="B89" s="11"/>
      <c r="C89" s="11"/>
      <c r="D89" s="15"/>
      <c r="E89" s="20" t="s">
        <v>24</v>
      </c>
      <c r="F89" s="23">
        <v>1</v>
      </c>
      <c r="G89" s="27">
        <f>+G90</f>
        <v>0</v>
      </c>
      <c r="H89" s="2"/>
      <c r="I89" s="31">
        <v>80</v>
      </c>
      <c r="J89" s="31">
        <v>1</v>
      </c>
    </row>
    <row r="90" spans="1:10" ht="42" customHeight="1">
      <c r="A90" s="8"/>
      <c r="B90" s="11" t="s">
        <v>82</v>
      </c>
      <c r="C90" s="11"/>
      <c r="D90" s="15"/>
      <c r="E90" s="20" t="s">
        <v>24</v>
      </c>
      <c r="F90" s="23">
        <v>1</v>
      </c>
      <c r="G90" s="27">
        <f>+G91</f>
        <v>0</v>
      </c>
      <c r="H90" s="2"/>
      <c r="I90" s="31">
        <v>81</v>
      </c>
      <c r="J90" s="31">
        <v>2</v>
      </c>
    </row>
    <row r="91" spans="1:10" ht="42" customHeight="1">
      <c r="A91" s="8"/>
      <c r="B91" s="12"/>
      <c r="C91" s="11" t="s">
        <v>82</v>
      </c>
      <c r="D91" s="15"/>
      <c r="E91" s="20" t="s">
        <v>24</v>
      </c>
      <c r="F91" s="23">
        <v>1</v>
      </c>
      <c r="G91" s="27">
        <f>+G92</f>
        <v>0</v>
      </c>
      <c r="H91" s="2"/>
      <c r="I91" s="31">
        <v>82</v>
      </c>
      <c r="J91" s="31">
        <v>3</v>
      </c>
    </row>
    <row r="92" spans="1:10" ht="42" customHeight="1">
      <c r="A92" s="8"/>
      <c r="B92" s="12"/>
      <c r="C92" s="12"/>
      <c r="D92" s="16" t="s">
        <v>83</v>
      </c>
      <c r="E92" s="20" t="s">
        <v>24</v>
      </c>
      <c r="F92" s="23">
        <v>1</v>
      </c>
      <c r="G92" s="27">
        <f>+G93+G94</f>
        <v>0</v>
      </c>
      <c r="H92" s="2"/>
      <c r="I92" s="31">
        <v>83</v>
      </c>
      <c r="J92" s="31">
        <v>4</v>
      </c>
    </row>
    <row r="93" spans="1:10" ht="42" customHeight="1">
      <c r="A93" s="8"/>
      <c r="B93" s="12"/>
      <c r="C93" s="12"/>
      <c r="D93" s="16" t="s">
        <v>83</v>
      </c>
      <c r="E93" s="20" t="s">
        <v>76</v>
      </c>
      <c r="F93" s="23">
        <v>1</v>
      </c>
      <c r="G93" s="28"/>
      <c r="H93" s="2"/>
      <c r="I93" s="31">
        <v>84</v>
      </c>
      <c r="J93" s="31">
        <v>4</v>
      </c>
    </row>
    <row r="94" spans="1:10" ht="42" customHeight="1">
      <c r="A94" s="8"/>
      <c r="B94" s="12"/>
      <c r="C94" s="12"/>
      <c r="D94" s="16" t="s">
        <v>84</v>
      </c>
      <c r="E94" s="20" t="s">
        <v>24</v>
      </c>
      <c r="F94" s="23">
        <v>1</v>
      </c>
      <c r="G94" s="28"/>
      <c r="H94" s="2"/>
      <c r="I94" s="31">
        <v>85</v>
      </c>
      <c r="J94" s="31">
        <v>4</v>
      </c>
    </row>
    <row r="95" spans="1:10" ht="42" customHeight="1">
      <c r="A95" s="7" t="s">
        <v>85</v>
      </c>
      <c r="B95" s="11"/>
      <c r="C95" s="11"/>
      <c r="D95" s="15"/>
      <c r="E95" s="20" t="s">
        <v>24</v>
      </c>
      <c r="F95" s="23">
        <v>1</v>
      </c>
      <c r="G95" s="27">
        <f>+G96</f>
        <v>0</v>
      </c>
      <c r="H95" s="2"/>
      <c r="I95" s="31">
        <v>86</v>
      </c>
      <c r="J95" s="31">
        <v>210</v>
      </c>
    </row>
    <row r="96" spans="1:10" ht="42" customHeight="1">
      <c r="A96" s="7" t="s">
        <v>86</v>
      </c>
      <c r="B96" s="11"/>
      <c r="C96" s="11"/>
      <c r="D96" s="15"/>
      <c r="E96" s="20" t="s">
        <v>24</v>
      </c>
      <c r="F96" s="23">
        <v>1</v>
      </c>
      <c r="G96" s="28"/>
      <c r="H96" s="2"/>
      <c r="I96" s="31">
        <v>87</v>
      </c>
      <c r="J96" s="31"/>
    </row>
    <row r="97" spans="1:10" ht="42" customHeight="1">
      <c r="A97" s="7" t="s">
        <v>87</v>
      </c>
      <c r="B97" s="11"/>
      <c r="C97" s="11"/>
      <c r="D97" s="15"/>
      <c r="E97" s="20" t="s">
        <v>24</v>
      </c>
      <c r="F97" s="23">
        <v>1</v>
      </c>
      <c r="G97" s="28"/>
      <c r="H97" s="2"/>
      <c r="I97" s="31">
        <v>88</v>
      </c>
      <c r="J97" s="31">
        <v>220</v>
      </c>
    </row>
    <row r="98" spans="1:10" ht="42" customHeight="1">
      <c r="A98" s="7" t="s">
        <v>88</v>
      </c>
      <c r="B98" s="11"/>
      <c r="C98" s="11"/>
      <c r="D98" s="15"/>
      <c r="E98" s="20" t="s">
        <v>24</v>
      </c>
      <c r="F98" s="23">
        <v>1</v>
      </c>
      <c r="G98" s="27">
        <f>+G10+G97</f>
        <v>0</v>
      </c>
      <c r="H98" s="2"/>
      <c r="I98" s="31">
        <v>89</v>
      </c>
      <c r="J98" s="31">
        <v>30</v>
      </c>
    </row>
    <row r="99" spans="1:10" ht="42" customHeight="1">
      <c r="A99" s="9" t="s">
        <v>89</v>
      </c>
      <c r="B99" s="13"/>
      <c r="C99" s="13"/>
      <c r="D99" s="17"/>
      <c r="E99" s="21" t="s">
        <v>90</v>
      </c>
      <c r="F99" s="24" t="s">
        <v>90</v>
      </c>
      <c r="G99" s="29">
        <f>G98</f>
        <v>0</v>
      </c>
      <c r="I99" s="31">
        <v>90</v>
      </c>
      <c r="J99" s="31">
        <v>90</v>
      </c>
    </row>
    <row r="100" spans="1:10" ht="42" customHeight="1"/>
    <row r="101" spans="1:10" ht="42" customHeight="1"/>
  </sheetData>
  <sheetProtection algorithmName="SHA-512" hashValue="X47GNdl389FDL5DW9oLcxh3MWEvVFPxwDQryPePsbK4dWkXFfpLW6ZyIH3Lpz5pCSknPwDykQF5hnz3hi8NeHA==" saltValue="p4g9L9RASe0WzoPb6lSx2w==" spinCount="100000" sheet="1" objects="1" scenarios="1"/>
  <mergeCells count="30">
    <mergeCell ref="F3:G3"/>
    <mergeCell ref="F4:G4"/>
    <mergeCell ref="F5:G5"/>
    <mergeCell ref="A7:G7"/>
    <mergeCell ref="B8:G8"/>
    <mergeCell ref="A9:D9"/>
    <mergeCell ref="A10:D10"/>
    <mergeCell ref="A11:D11"/>
    <mergeCell ref="A12:D12"/>
    <mergeCell ref="B13:D13"/>
    <mergeCell ref="C14:D14"/>
    <mergeCell ref="C19:D19"/>
    <mergeCell ref="C32:D32"/>
    <mergeCell ref="C37:D37"/>
    <mergeCell ref="B72:D72"/>
    <mergeCell ref="C73:D73"/>
    <mergeCell ref="A81:D81"/>
    <mergeCell ref="A82:D82"/>
    <mergeCell ref="A83:D83"/>
    <mergeCell ref="A84:D84"/>
    <mergeCell ref="B85:D85"/>
    <mergeCell ref="C86:D86"/>
    <mergeCell ref="A89:D89"/>
    <mergeCell ref="B90:D90"/>
    <mergeCell ref="C91:D91"/>
    <mergeCell ref="A95:D95"/>
    <mergeCell ref="A96:D96"/>
    <mergeCell ref="A97:D97"/>
    <mergeCell ref="A98:D98"/>
    <mergeCell ref="A99:D99"/>
  </mergeCells>
  <phoneticPr fontId="4"/>
  <pageMargins left="0.75" right="0.75" top="1" bottom="1" header="0.51180550000000002" footer="0.51180550000000002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Ｒ７三林　予防治山　東みよし町増川　渓間工事（担い手確保型）（工事費内訳書）</dc:title>
  <cp:lastModifiedBy>hasegawa megumi</cp:lastModifiedBy>
  <cp:lastPrinted>2020-10-12T05:07:54Z</cp:lastPrinted>
  <dcterms:created xsi:type="dcterms:W3CDTF">2014-01-09T08:55:00Z</dcterms:created>
  <dcterms:modified xsi:type="dcterms:W3CDTF">2025-05-26T04:26:08Z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2025-05-26T04:26:08Z</vt:filetime>
  </property>
</Properties>
</file>